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04469\Work Folders\Liitteiden siirtokansio\"/>
    </mc:Choice>
  </mc:AlternateContent>
  <bookViews>
    <workbookView xWindow="0" yWindow="0" windowWidth="23040" windowHeight="8895" tabRatio="877" activeTab="4"/>
  </bookViews>
  <sheets>
    <sheet name="Kokonaispäästöt ja päästökuilu" sheetId="2" r:id="rId1"/>
    <sheet name="Päästöt ja nielut 2020" sheetId="3" r:id="rId2"/>
    <sheet name="Liikenne" sheetId="6" r:id="rId3"/>
    <sheet name="Maatalous" sheetId="7" r:id="rId4"/>
    <sheet name="Maankäyttösektori" sheetId="8" r:id="rId5"/>
  </sheets>
  <definedNames>
    <definedName name="_AMO_UniqueIdentifier" hidden="1">"'1ed44b38-8b92-45c2-8f3b-c353774a301d'"</definedName>
    <definedName name="afasf">#REF!</definedName>
    <definedName name="ei_pk">#REF!</definedName>
    <definedName name="info">#REF!</definedName>
    <definedName name="pk">#REF!</definedName>
    <definedName name="siirt">#REF!</definedName>
  </definedNames>
  <calcPr calcId="162913"/>
</workbook>
</file>

<file path=xl/calcChain.xml><?xml version="1.0" encoding="utf-8"?>
<calcChain xmlns="http://schemas.openxmlformats.org/spreadsheetml/2006/main">
  <c r="R4" i="6" l="1"/>
  <c r="B2" i="3" l="1"/>
</calcChain>
</file>

<file path=xl/sharedStrings.xml><?xml version="1.0" encoding="utf-8"?>
<sst xmlns="http://schemas.openxmlformats.org/spreadsheetml/2006/main" count="61" uniqueCount="50">
  <si>
    <t>LULUCF</t>
  </si>
  <si>
    <t>Päästökauppasektori</t>
  </si>
  <si>
    <t>Taakanjakosektori</t>
  </si>
  <si>
    <t>Kotimaan lentoliikenne</t>
  </si>
  <si>
    <t>Nettopäästöt</t>
  </si>
  <si>
    <t>Päästökauppa + kotimaan lentoliikenne</t>
  </si>
  <si>
    <t>Kokonaispäästöt</t>
  </si>
  <si>
    <t>Tarvittavat päästövähennykset</t>
  </si>
  <si>
    <t>Nykytoimet</t>
  </si>
  <si>
    <t>Lisätoimet</t>
  </si>
  <si>
    <t>Päästöt</t>
  </si>
  <si>
    <t>Viljelysmaa</t>
  </si>
  <si>
    <t>Teollisuus ja rakentaminen</t>
  </si>
  <si>
    <t>Metsämaa</t>
  </si>
  <si>
    <t>Teollisuuden prosessipäästöt</t>
  </si>
  <si>
    <t>Ruohikkoalueet</t>
  </si>
  <si>
    <t>Kosteikot</t>
  </si>
  <si>
    <t>Rakennetut alueet</t>
  </si>
  <si>
    <t>F-kaasut</t>
  </si>
  <si>
    <t>Teollisuusprosessit ja tuotteiden käyttö</t>
  </si>
  <si>
    <t>Puutuotteet</t>
  </si>
  <si>
    <t>Liikenne</t>
  </si>
  <si>
    <t>Maatalous</t>
  </si>
  <si>
    <t>Kotieläinten ruoansulatus</t>
  </si>
  <si>
    <t>Lannankäsittely</t>
  </si>
  <si>
    <t>Maatalousmaat</t>
  </si>
  <si>
    <t>Kalkitus</t>
  </si>
  <si>
    <t>Rakennusten lämmitys</t>
  </si>
  <si>
    <t>Työkoneet</t>
  </si>
  <si>
    <t>Jätteiden käsittely</t>
  </si>
  <si>
    <t>Epäsuorat hiilidioksidipäästöt</t>
  </si>
  <si>
    <t>Suunnitellut toimet</t>
  </si>
  <si>
    <t>Nykyiset toimet</t>
  </si>
  <si>
    <t>Kasvintähteiden poltto pellolla</t>
  </si>
  <si>
    <t>Urean levitys</t>
  </si>
  <si>
    <t>Energiateollisuus</t>
  </si>
  <si>
    <t>Maankäyttösektori - päästöt</t>
  </si>
  <si>
    <t>Maankäyttösektori - nielut</t>
  </si>
  <si>
    <t>Liikenteen päästöt ja niiden kehitys (Mt CO2-ekv.)</t>
  </si>
  <si>
    <t>Kokonaispäästöt ja päästökuilu (Mt CO2-ekv.)</t>
  </si>
  <si>
    <t>Päästöt ja nielut vuonna 2020 (Mt CO2-ekv.)</t>
  </si>
  <si>
    <t>Muut energiaperäiset</t>
  </si>
  <si>
    <t>08</t>
  </si>
  <si>
    <t>Maatalouden päästöt taakanjakosektorilla</t>
  </si>
  <si>
    <t>Nettonielu/-päästö</t>
  </si>
  <si>
    <t>Rakennettu alue</t>
  </si>
  <si>
    <t>Puutuottteet</t>
  </si>
  <si>
    <t>Epäsuora N2O-päästö</t>
  </si>
  <si>
    <t>Maankäyttösektori</t>
  </si>
  <si>
    <t>Pikaennakko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</si>
</sst>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0"/>
      <name val="MS Sans Serif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Helvetic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Border="0" applyAlignment="0"/>
    <xf numFmtId="0" fontId="2" fillId="0" borderId="0" applyBorder="0"/>
    <xf numFmtId="0" fontId="1" fillId="0" borderId="0"/>
    <xf numFmtId="0" fontId="4" fillId="0" borderId="0"/>
    <xf numFmtId="3" fontId="5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1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1" fontId="7" fillId="0" borderId="0" xfId="0" applyNumberFormat="1" applyFont="1" applyFill="1"/>
    <xf numFmtId="0" fontId="7" fillId="0" borderId="0" xfId="1" applyFont="1" applyFill="1"/>
    <xf numFmtId="164" fontId="7" fillId="0" borderId="0" xfId="1" applyNumberFormat="1" applyFont="1" applyFill="1"/>
    <xf numFmtId="0" fontId="9" fillId="0" borderId="0" xfId="0" applyFont="1" applyFill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 applyFill="1"/>
    <xf numFmtId="0" fontId="11" fillId="0" borderId="0" xfId="0" applyFont="1" applyFill="1"/>
    <xf numFmtId="0" fontId="12" fillId="0" borderId="0" xfId="1" applyFont="1" applyFill="1"/>
    <xf numFmtId="164" fontId="0" fillId="0" borderId="0" xfId="0" applyNumberFormat="1"/>
    <xf numFmtId="0" fontId="8" fillId="2" borderId="0" xfId="1" applyFont="1" applyFill="1" applyAlignment="1">
      <alignment wrapText="1"/>
    </xf>
    <xf numFmtId="164" fontId="8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4" fontId="7" fillId="0" borderId="0" xfId="1" applyNumberFormat="1" applyFont="1" applyFill="1" applyAlignment="1">
      <alignment wrapText="1"/>
    </xf>
    <xf numFmtId="0" fontId="7" fillId="0" borderId="0" xfId="1" applyFont="1" applyAlignment="1">
      <alignment wrapText="1"/>
    </xf>
    <xf numFmtId="164" fontId="7" fillId="0" borderId="0" xfId="1" applyNumberFormat="1" applyFont="1" applyAlignment="1">
      <alignment wrapText="1"/>
    </xf>
    <xf numFmtId="0" fontId="0" fillId="0" borderId="0" xfId="0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2" fontId="0" fillId="0" borderId="0" xfId="0" applyNumberFormat="1" applyBorder="1"/>
    <xf numFmtId="164" fontId="0" fillId="0" borderId="0" xfId="0" applyNumberFormat="1" applyBorder="1"/>
    <xf numFmtId="164" fontId="3" fillId="0" borderId="0" xfId="0" applyNumberFormat="1" applyFont="1" applyBorder="1"/>
    <xf numFmtId="0" fontId="10" fillId="0" borderId="0" xfId="0" applyFont="1"/>
  </cellXfs>
  <cellStyles count="8">
    <cellStyle name="Normaali" xfId="0" builtinId="0"/>
    <cellStyle name="Normaali 2" xfId="1"/>
    <cellStyle name="Normaali 2 2" xfId="2"/>
    <cellStyle name="Normaali 2 3" xfId="6"/>
    <cellStyle name="Normaali 3" xfId="3"/>
    <cellStyle name="Normaali 4" xfId="4"/>
    <cellStyle name="Normaali 4 2" xfId="5"/>
    <cellStyle name="Prosentti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22" sqref="C22"/>
    </sheetView>
  </sheetViews>
  <sheetFormatPr defaultRowHeight="15" x14ac:dyDescent="0.25"/>
  <cols>
    <col min="1" max="1" width="38.140625" customWidth="1"/>
  </cols>
  <sheetData>
    <row r="1" spans="1:10" ht="21" x14ac:dyDescent="0.35">
      <c r="A1" s="14" t="s">
        <v>39</v>
      </c>
      <c r="B1" s="3"/>
      <c r="C1" s="3"/>
      <c r="D1" s="3"/>
      <c r="E1" s="3"/>
      <c r="F1" s="3"/>
      <c r="G1" s="3"/>
    </row>
    <row r="2" spans="1:10" ht="15.75" x14ac:dyDescent="0.25">
      <c r="A2" s="4"/>
      <c r="B2" s="5">
        <v>2005</v>
      </c>
      <c r="C2" s="5">
        <v>2010</v>
      </c>
      <c r="D2" s="5">
        <v>2015</v>
      </c>
      <c r="E2" s="5">
        <v>2020</v>
      </c>
      <c r="F2" s="5">
        <v>2021</v>
      </c>
      <c r="G2" s="5">
        <v>2035</v>
      </c>
    </row>
    <row r="3" spans="1:10" ht="15.75" x14ac:dyDescent="0.25">
      <c r="A3" s="4" t="s">
        <v>1</v>
      </c>
      <c r="B3" s="6">
        <v>35.296694500000001</v>
      </c>
      <c r="C3" s="6">
        <v>41.863747961999998</v>
      </c>
      <c r="D3" s="6">
        <v>25.5</v>
      </c>
      <c r="E3" s="6">
        <v>19.577629000000002</v>
      </c>
      <c r="F3" s="6">
        <v>20.311192999999999</v>
      </c>
      <c r="G3" s="6"/>
    </row>
    <row r="4" spans="1:10" ht="15.75" x14ac:dyDescent="0.25">
      <c r="A4" s="4" t="s">
        <v>2</v>
      </c>
      <c r="B4" s="6">
        <v>34.305673368000008</v>
      </c>
      <c r="C4" s="6">
        <v>33.663061403999997</v>
      </c>
      <c r="D4" s="6">
        <v>29.497816228999991</v>
      </c>
      <c r="E4" s="6">
        <v>28.095978257000002</v>
      </c>
      <c r="F4" s="6">
        <v>27.166685661225198</v>
      </c>
      <c r="G4" s="6"/>
    </row>
    <row r="5" spans="1:10" ht="15.75" x14ac:dyDescent="0.25">
      <c r="A5" s="4" t="s">
        <v>3</v>
      </c>
      <c r="B5" s="6">
        <v>0.30248092999999998</v>
      </c>
      <c r="C5" s="6">
        <v>0.22756469000000001</v>
      </c>
      <c r="D5" s="6">
        <v>0.1789203</v>
      </c>
      <c r="E5" s="6">
        <v>8.6017330000000003E-2</v>
      </c>
      <c r="F5" s="6">
        <v>0.207570220913429</v>
      </c>
      <c r="G5" s="6"/>
    </row>
    <row r="6" spans="1:10" ht="15.75" x14ac:dyDescent="0.25">
      <c r="A6" s="4" t="s">
        <v>0</v>
      </c>
      <c r="B6" s="6">
        <v>-20.584712723999999</v>
      </c>
      <c r="C6" s="6">
        <v>-21.826592895999998</v>
      </c>
      <c r="D6" s="6">
        <v>-18.889895144999997</v>
      </c>
      <c r="E6" s="6">
        <v>-17.435181496000002</v>
      </c>
      <c r="F6" s="6">
        <v>2.1441147055633798</v>
      </c>
      <c r="G6" s="6">
        <v>-21.372299999999999</v>
      </c>
    </row>
    <row r="7" spans="1:10" ht="15.75" x14ac:dyDescent="0.25">
      <c r="A7" s="4" t="s">
        <v>4</v>
      </c>
      <c r="B7" s="6">
        <v>49.320136074000004</v>
      </c>
      <c r="C7" s="6">
        <v>53.916029699999996</v>
      </c>
      <c r="D7" s="6">
        <v>36.157995384000003</v>
      </c>
      <c r="E7" s="6">
        <v>30.322952091000001</v>
      </c>
      <c r="F7" s="6">
        <v>49.829563587701976</v>
      </c>
      <c r="G7" s="7">
        <v>0</v>
      </c>
    </row>
    <row r="8" spans="1:10" ht="15.75" x14ac:dyDescent="0.25">
      <c r="A8" s="4" t="s">
        <v>5</v>
      </c>
      <c r="B8" s="6">
        <v>35.599175430000003</v>
      </c>
      <c r="C8" s="6">
        <v>42.079561192</v>
      </c>
      <c r="D8" s="6">
        <v>25.550074300000002</v>
      </c>
      <c r="E8" s="6">
        <v>19.662155330000001</v>
      </c>
      <c r="F8" s="6">
        <v>20.518763220913428</v>
      </c>
      <c r="G8" s="6">
        <v>6.2</v>
      </c>
    </row>
    <row r="9" spans="1:10" ht="15.75" x14ac:dyDescent="0.25">
      <c r="A9" s="4" t="s">
        <v>6</v>
      </c>
      <c r="B9" s="6">
        <v>69.904848798000003</v>
      </c>
      <c r="C9" s="6">
        <v>75.74262259599999</v>
      </c>
      <c r="D9" s="6">
        <v>55.047890529</v>
      </c>
      <c r="E9" s="6">
        <v>47.758133587000003</v>
      </c>
      <c r="F9" s="6">
        <v>47.685448882138594</v>
      </c>
      <c r="G9" s="5">
        <v>21.372299999999999</v>
      </c>
    </row>
    <row r="10" spans="1:10" ht="15.75" x14ac:dyDescent="0.25">
      <c r="A10" s="4" t="s">
        <v>7</v>
      </c>
      <c r="B10" s="4"/>
      <c r="C10" s="4"/>
      <c r="D10" s="4"/>
      <c r="E10" s="8"/>
      <c r="F10" s="8"/>
      <c r="G10" s="8">
        <v>26.685448882138601</v>
      </c>
    </row>
    <row r="11" spans="1:10" ht="15.75" x14ac:dyDescent="0.25">
      <c r="A11" s="4" t="s">
        <v>8</v>
      </c>
      <c r="B11" s="4"/>
      <c r="C11" s="4"/>
      <c r="D11" s="4"/>
      <c r="E11" s="8"/>
      <c r="F11" s="8"/>
      <c r="G11" s="8">
        <v>14.356375329724024</v>
      </c>
    </row>
    <row r="12" spans="1:10" ht="15.75" x14ac:dyDescent="0.25">
      <c r="A12" s="4" t="s">
        <v>9</v>
      </c>
      <c r="B12" s="4"/>
      <c r="C12" s="4"/>
      <c r="D12" s="4"/>
      <c r="E12" s="8"/>
      <c r="F12" s="8"/>
      <c r="G12" s="8">
        <v>4.2019567903859922</v>
      </c>
    </row>
    <row r="13" spans="1:10" ht="15.75" x14ac:dyDescent="0.25">
      <c r="H13" s="4"/>
      <c r="I13" s="4"/>
      <c r="J13" s="4"/>
    </row>
    <row r="14" spans="1:10" ht="15.75" x14ac:dyDescent="0.25">
      <c r="B14" s="4"/>
      <c r="C14" s="4"/>
      <c r="D14" s="4"/>
      <c r="E14" s="4"/>
      <c r="F14" s="4"/>
      <c r="G14" s="4"/>
      <c r="H14" s="4"/>
    </row>
    <row r="15" spans="1:10" ht="15.75" x14ac:dyDescent="0.25">
      <c r="A15" s="5"/>
      <c r="B15" s="6"/>
      <c r="C15" s="6"/>
      <c r="D15" s="6"/>
      <c r="E15" s="6"/>
      <c r="F15" s="6"/>
      <c r="G15" s="6"/>
      <c r="H15" s="4"/>
    </row>
    <row r="16" spans="1:10" ht="15.75" x14ac:dyDescent="0.25">
      <c r="A16" s="5"/>
      <c r="B16" s="6"/>
      <c r="C16" s="6"/>
      <c r="D16" s="6"/>
      <c r="E16" s="6"/>
      <c r="F16" s="6"/>
      <c r="G16" s="6"/>
      <c r="H16" s="4"/>
    </row>
    <row r="17" spans="1:8" ht="15.75" x14ac:dyDescent="0.25">
      <c r="A17" s="5"/>
      <c r="B17" s="6"/>
      <c r="C17" s="6"/>
      <c r="D17" s="6"/>
      <c r="E17" s="6"/>
      <c r="F17" s="6"/>
      <c r="G17" s="6"/>
      <c r="H17" s="4"/>
    </row>
    <row r="18" spans="1:8" ht="15.75" x14ac:dyDescent="0.25">
      <c r="A18" s="5"/>
      <c r="B18" s="6"/>
      <c r="C18" s="6"/>
      <c r="D18" s="6"/>
      <c r="E18" s="6"/>
      <c r="F18" s="6"/>
      <c r="G18" s="6"/>
      <c r="H18" s="8"/>
    </row>
    <row r="19" spans="1:8" ht="15.75" x14ac:dyDescent="0.25">
      <c r="A19" s="5"/>
      <c r="B19" s="6"/>
      <c r="C19" s="6"/>
      <c r="D19" s="6"/>
      <c r="E19" s="6"/>
      <c r="F19" s="6"/>
      <c r="G19" s="6"/>
      <c r="H19" s="8"/>
    </row>
    <row r="20" spans="1:8" ht="15.75" x14ac:dyDescent="0.25">
      <c r="A20" s="5"/>
      <c r="B20" s="6"/>
      <c r="C20" s="6"/>
      <c r="D20" s="6"/>
      <c r="E20" s="6"/>
      <c r="F20" s="6"/>
      <c r="G20" s="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32" sqref="C32"/>
    </sheetView>
  </sheetViews>
  <sheetFormatPr defaultRowHeight="15" x14ac:dyDescent="0.25"/>
  <cols>
    <col min="1" max="1" width="27.85546875" customWidth="1"/>
    <col min="2" max="2" width="26.85546875" customWidth="1"/>
  </cols>
  <sheetData>
    <row r="1" spans="1:7" ht="21" x14ac:dyDescent="0.35">
      <c r="A1" s="16" t="s">
        <v>40</v>
      </c>
      <c r="B1" s="15"/>
      <c r="C1" s="3"/>
      <c r="D1" s="3"/>
      <c r="E1" s="3"/>
    </row>
    <row r="2" spans="1:7" ht="15.75" x14ac:dyDescent="0.25">
      <c r="A2" s="18" t="s">
        <v>1</v>
      </c>
      <c r="B2" s="19">
        <f>SUM(B3:B6)</f>
        <v>19.658693340999999</v>
      </c>
    </row>
    <row r="3" spans="1:7" ht="15.75" x14ac:dyDescent="0.25">
      <c r="A3" s="20" t="s">
        <v>35</v>
      </c>
      <c r="B3" s="21">
        <v>11.765318231</v>
      </c>
      <c r="G3" s="10"/>
    </row>
    <row r="4" spans="1:7" ht="15.75" x14ac:dyDescent="0.25">
      <c r="A4" s="20" t="s">
        <v>12</v>
      </c>
      <c r="B4" s="21">
        <v>4.272097552</v>
      </c>
      <c r="C4" s="10"/>
      <c r="G4" s="10"/>
    </row>
    <row r="5" spans="1:7" ht="31.5" x14ac:dyDescent="0.25">
      <c r="A5" s="20" t="s">
        <v>14</v>
      </c>
      <c r="B5" s="21">
        <v>3.5352602279999998</v>
      </c>
      <c r="C5" s="10"/>
      <c r="G5" s="10"/>
    </row>
    <row r="6" spans="1:7" ht="15.75" x14ac:dyDescent="0.25">
      <c r="A6" s="20" t="s">
        <v>3</v>
      </c>
      <c r="B6" s="21">
        <v>8.6017330000000003E-2</v>
      </c>
      <c r="C6" s="10"/>
      <c r="G6" s="10"/>
    </row>
    <row r="7" spans="1:7" ht="15.75" x14ac:dyDescent="0.25">
      <c r="A7" s="18" t="s">
        <v>2</v>
      </c>
      <c r="B7" s="19">
        <v>29.643287111889325</v>
      </c>
      <c r="G7" s="17"/>
    </row>
    <row r="8" spans="1:7" ht="15.75" x14ac:dyDescent="0.25">
      <c r="A8" s="20" t="s">
        <v>21</v>
      </c>
      <c r="B8" s="21">
        <v>10.349362163</v>
      </c>
    </row>
    <row r="9" spans="1:7" ht="15.75" x14ac:dyDescent="0.25">
      <c r="A9" s="20" t="s">
        <v>22</v>
      </c>
      <c r="B9" s="21">
        <v>6.4440742550000003</v>
      </c>
      <c r="C9" s="9"/>
    </row>
    <row r="10" spans="1:7" ht="15.75" x14ac:dyDescent="0.25">
      <c r="A10" s="20" t="s">
        <v>27</v>
      </c>
      <c r="B10" s="21">
        <v>2.584183823</v>
      </c>
      <c r="C10" s="10"/>
    </row>
    <row r="11" spans="1:7" ht="15.75" x14ac:dyDescent="0.25">
      <c r="A11" s="20" t="s">
        <v>41</v>
      </c>
      <c r="B11" s="21">
        <v>2.7953454189999998</v>
      </c>
      <c r="C11" s="10"/>
    </row>
    <row r="12" spans="1:7" ht="15.75" x14ac:dyDescent="0.25">
      <c r="A12" s="20" t="s">
        <v>28</v>
      </c>
      <c r="B12" s="21">
        <v>2.4158440599999995</v>
      </c>
      <c r="C12" s="10"/>
    </row>
    <row r="13" spans="1:7" ht="15.75" x14ac:dyDescent="0.25">
      <c r="A13" s="20" t="s">
        <v>29</v>
      </c>
      <c r="B13" s="21">
        <v>1.9174701000000001</v>
      </c>
      <c r="C13" s="10"/>
    </row>
    <row r="14" spans="1:7" ht="15.75" x14ac:dyDescent="0.25">
      <c r="A14" s="20" t="s">
        <v>18</v>
      </c>
      <c r="B14" s="21">
        <v>0.96725789399999984</v>
      </c>
      <c r="C14" s="10"/>
    </row>
    <row r="15" spans="1:7" ht="31.5" x14ac:dyDescent="0.25">
      <c r="A15" s="20" t="s">
        <v>19</v>
      </c>
      <c r="B15" s="21">
        <v>0.56573154199999998</v>
      </c>
      <c r="C15" s="10"/>
    </row>
    <row r="16" spans="1:7" ht="31.5" x14ac:dyDescent="0.25">
      <c r="A16" s="20" t="s">
        <v>30</v>
      </c>
      <c r="B16" s="21">
        <v>6.5954417000000001E-2</v>
      </c>
      <c r="C16" s="10"/>
    </row>
    <row r="17" spans="1:3" ht="31.5" x14ac:dyDescent="0.25">
      <c r="A17" s="18" t="s">
        <v>36</v>
      </c>
      <c r="B17" s="19">
        <v>18.413999999999998</v>
      </c>
    </row>
    <row r="18" spans="1:3" ht="15.75" x14ac:dyDescent="0.25">
      <c r="A18" s="20" t="s">
        <v>11</v>
      </c>
      <c r="B18" s="21">
        <v>7.9459999999999997</v>
      </c>
    </row>
    <row r="19" spans="1:3" ht="15.75" x14ac:dyDescent="0.25">
      <c r="A19" s="20" t="s">
        <v>15</v>
      </c>
      <c r="B19" s="21">
        <v>0.85799999999999998</v>
      </c>
      <c r="C19" s="10"/>
    </row>
    <row r="20" spans="1:3" ht="15.75" x14ac:dyDescent="0.25">
      <c r="A20" s="20" t="s">
        <v>16</v>
      </c>
      <c r="B20" s="21">
        <v>2.2280000000000002</v>
      </c>
      <c r="C20" s="10"/>
    </row>
    <row r="21" spans="1:3" ht="15.75" x14ac:dyDescent="0.25">
      <c r="A21" s="20" t="s">
        <v>17</v>
      </c>
      <c r="B21" s="21">
        <v>0.68200000000000005</v>
      </c>
      <c r="C21" s="10"/>
    </row>
    <row r="22" spans="1:3" ht="15.75" x14ac:dyDescent="0.25">
      <c r="A22" s="20" t="s">
        <v>13</v>
      </c>
      <c r="B22" s="21">
        <v>6.6999999999999993</v>
      </c>
      <c r="C22" s="10"/>
    </row>
    <row r="23" spans="1:3" ht="15.75" x14ac:dyDescent="0.25">
      <c r="A23" s="18" t="s">
        <v>37</v>
      </c>
      <c r="B23" s="19">
        <v>-33.128999999999998</v>
      </c>
    </row>
    <row r="24" spans="1:3" ht="15.75" x14ac:dyDescent="0.25">
      <c r="A24" s="20" t="s">
        <v>13</v>
      </c>
      <c r="B24" s="21">
        <v>-29.6</v>
      </c>
    </row>
    <row r="25" spans="1:3" ht="15.75" x14ac:dyDescent="0.25">
      <c r="A25" s="20" t="s">
        <v>20</v>
      </c>
      <c r="B25" s="21">
        <v>-3.3730000000000002</v>
      </c>
      <c r="C25" s="10"/>
    </row>
    <row r="26" spans="1:3" ht="15.75" x14ac:dyDescent="0.25">
      <c r="A26" s="22" t="s">
        <v>15</v>
      </c>
      <c r="B26" s="23">
        <v>-0.156</v>
      </c>
      <c r="C2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/>
  </sheetViews>
  <sheetFormatPr defaultRowHeight="15" x14ac:dyDescent="0.25"/>
  <cols>
    <col min="1" max="1" width="20.5703125" customWidth="1"/>
    <col min="2" max="4" width="15.5703125" customWidth="1"/>
  </cols>
  <sheetData>
    <row r="1" spans="1:32" ht="18.75" x14ac:dyDescent="0.3">
      <c r="A1" s="1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12"/>
    </row>
    <row r="3" spans="1:32" x14ac:dyDescent="0.25">
      <c r="A3" s="30"/>
      <c r="B3" s="31">
        <v>2005</v>
      </c>
      <c r="C3" s="31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W3" s="31">
        <v>2026</v>
      </c>
      <c r="X3" s="31">
        <v>2027</v>
      </c>
      <c r="Y3" s="31">
        <v>2028</v>
      </c>
      <c r="Z3" s="31">
        <v>2029</v>
      </c>
      <c r="AA3" s="31">
        <v>2030</v>
      </c>
      <c r="AB3" s="31">
        <v>2031</v>
      </c>
      <c r="AC3" s="31">
        <v>2032</v>
      </c>
      <c r="AD3" s="31">
        <v>2033</v>
      </c>
      <c r="AE3" s="31">
        <v>2034</v>
      </c>
      <c r="AF3" s="31">
        <v>2035</v>
      </c>
    </row>
    <row r="4" spans="1:32" x14ac:dyDescent="0.25">
      <c r="A4" s="32" t="s">
        <v>10</v>
      </c>
      <c r="B4" s="33">
        <v>12.567715372999999</v>
      </c>
      <c r="C4" s="33">
        <v>12.750445735</v>
      </c>
      <c r="D4" s="33">
        <v>13.123108484999999</v>
      </c>
      <c r="E4" s="33">
        <v>12.487104475000001</v>
      </c>
      <c r="F4" s="33">
        <v>11.937301428</v>
      </c>
      <c r="G4" s="33">
        <v>12.440505386</v>
      </c>
      <c r="H4" s="33">
        <v>12.236605613</v>
      </c>
      <c r="I4" s="33">
        <v>11.971113225000002</v>
      </c>
      <c r="J4" s="33">
        <v>11.779433058</v>
      </c>
      <c r="K4" s="33">
        <v>10.655467477</v>
      </c>
      <c r="L4" s="33">
        <v>10.666512847</v>
      </c>
      <c r="M4" s="33">
        <v>11.87499562</v>
      </c>
      <c r="N4" s="33">
        <v>11.265358528</v>
      </c>
      <c r="O4" s="33">
        <v>11.439992096999999</v>
      </c>
      <c r="P4" s="33">
        <v>11.035501906</v>
      </c>
      <c r="Q4" s="33">
        <v>10.349362163</v>
      </c>
      <c r="R4" s="33">
        <f>R5</f>
        <v>9.8677189286836295</v>
      </c>
      <c r="S4" s="30"/>
      <c r="T4" s="30"/>
      <c r="U4" s="30"/>
      <c r="V4" s="30"/>
      <c r="W4" s="30"/>
      <c r="X4" s="30"/>
      <c r="Y4" s="30"/>
      <c r="Z4" s="30"/>
      <c r="AA4" s="30"/>
      <c r="AB4" s="32"/>
      <c r="AC4" s="32"/>
      <c r="AD4" s="32"/>
      <c r="AE4" s="32"/>
      <c r="AF4" s="32"/>
    </row>
    <row r="5" spans="1:32" x14ac:dyDescent="0.25">
      <c r="A5" s="32" t="s">
        <v>49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4"/>
      <c r="R5" s="33">
        <v>9.8677189286836295</v>
      </c>
      <c r="S5" s="30"/>
      <c r="T5" s="30"/>
      <c r="U5" s="30"/>
      <c r="V5" s="30"/>
      <c r="W5" s="30"/>
      <c r="X5" s="30"/>
      <c r="Y5" s="30"/>
      <c r="Z5" s="30"/>
      <c r="AA5" s="30"/>
      <c r="AB5" s="32"/>
      <c r="AC5" s="35"/>
      <c r="AD5" s="32"/>
      <c r="AE5" s="32"/>
      <c r="AF5" s="32"/>
    </row>
    <row r="6" spans="1:32" x14ac:dyDescent="0.25">
      <c r="A6" s="32" t="s">
        <v>31</v>
      </c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36"/>
      <c r="N6" s="36"/>
      <c r="O6" s="36"/>
      <c r="P6" s="36"/>
      <c r="Q6" s="36"/>
      <c r="R6" s="37">
        <v>9.5522355859857306</v>
      </c>
      <c r="S6" s="37">
        <v>9.3558316638044907</v>
      </c>
      <c r="T6" s="37">
        <v>9.1137274918489197</v>
      </c>
      <c r="U6" s="37">
        <v>8.7847992538619302</v>
      </c>
      <c r="V6" s="37">
        <v>8.3671915837544795</v>
      </c>
      <c r="W6" s="37">
        <v>7.90133249692758</v>
      </c>
      <c r="X6" s="37">
        <v>7.4221897488421797</v>
      </c>
      <c r="Y6" s="37">
        <v>7.02185045516699</v>
      </c>
      <c r="Z6" s="37">
        <v>6.5685821519465</v>
      </c>
      <c r="AA6" s="37">
        <v>6.2499977898310197</v>
      </c>
      <c r="AB6" s="37">
        <v>5.89751283389029</v>
      </c>
      <c r="AC6" s="37">
        <v>5.5469279692733</v>
      </c>
      <c r="AD6" s="37">
        <v>5.2039063974854898</v>
      </c>
      <c r="AE6" s="37">
        <v>4.8650726140252898</v>
      </c>
      <c r="AF6" s="37">
        <v>4.5321885440115297</v>
      </c>
    </row>
    <row r="7" spans="1:32" x14ac:dyDescent="0.25">
      <c r="A7" s="32" t="s">
        <v>32</v>
      </c>
      <c r="B7" s="29"/>
      <c r="C7" s="32"/>
      <c r="D7" s="32"/>
      <c r="E7" s="32"/>
      <c r="F7" s="32"/>
      <c r="G7" s="32"/>
      <c r="H7" s="32"/>
      <c r="I7" s="32"/>
      <c r="J7" s="32"/>
      <c r="K7" s="36"/>
      <c r="L7" s="36"/>
      <c r="M7" s="36"/>
      <c r="N7" s="36"/>
      <c r="O7" s="36"/>
      <c r="P7" s="36"/>
      <c r="Q7" s="36"/>
      <c r="R7" s="37">
        <v>9.7127713952092396</v>
      </c>
      <c r="S7" s="37">
        <v>9.5711041849340699</v>
      </c>
      <c r="T7" s="37">
        <v>9.3810245687124905</v>
      </c>
      <c r="U7" s="37">
        <v>9.1334119443717405</v>
      </c>
      <c r="V7" s="37">
        <v>8.9102303374907308</v>
      </c>
      <c r="W7" s="37">
        <v>8.5857147650687597</v>
      </c>
      <c r="X7" s="37">
        <v>8.2742018045505397</v>
      </c>
      <c r="Y7" s="37">
        <v>8.0930785660469802</v>
      </c>
      <c r="Z7" s="37">
        <v>7.7897999096071997</v>
      </c>
      <c r="AA7" s="37">
        <v>7.6689266832983796</v>
      </c>
      <c r="AB7" s="37">
        <v>7.4974887948715097</v>
      </c>
      <c r="AC7" s="37">
        <v>7.3221698511548103</v>
      </c>
      <c r="AD7" s="37">
        <v>7.1455763127052903</v>
      </c>
      <c r="AE7" s="37">
        <v>6.9707691280843997</v>
      </c>
      <c r="AF7" s="37">
        <v>6.8058826567995698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workbookViewId="0">
      <selection activeCell="D31" sqref="D31"/>
    </sheetView>
  </sheetViews>
  <sheetFormatPr defaultRowHeight="15" x14ac:dyDescent="0.25"/>
  <cols>
    <col min="1" max="1" width="33.42578125" customWidth="1"/>
    <col min="2" max="8" width="15.5703125" style="12" customWidth="1"/>
  </cols>
  <sheetData>
    <row r="1" spans="1:32" ht="18.75" x14ac:dyDescent="0.3">
      <c r="A1" s="13" t="s">
        <v>43</v>
      </c>
      <c r="B1" s="1"/>
      <c r="C1" s="1"/>
      <c r="D1"/>
      <c r="E1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x14ac:dyDescent="0.25">
      <c r="B2"/>
      <c r="C2"/>
      <c r="D2"/>
      <c r="E2"/>
      <c r="H2" s="25"/>
    </row>
    <row r="3" spans="1:32" x14ac:dyDescent="0.25">
      <c r="B3" s="26">
        <v>2005</v>
      </c>
      <c r="C3" s="26">
        <v>2006</v>
      </c>
      <c r="D3" s="26">
        <v>2007</v>
      </c>
      <c r="E3" s="26">
        <v>2008</v>
      </c>
      <c r="F3" s="26">
        <v>2009</v>
      </c>
      <c r="G3" s="26">
        <v>2010</v>
      </c>
      <c r="H3" s="26">
        <v>2011</v>
      </c>
      <c r="I3" s="26">
        <v>2012</v>
      </c>
      <c r="J3" s="26">
        <v>2013</v>
      </c>
      <c r="K3" s="26">
        <v>2014</v>
      </c>
      <c r="L3" s="26">
        <v>2015</v>
      </c>
      <c r="M3" s="26">
        <v>2016</v>
      </c>
      <c r="N3" s="26">
        <v>2017</v>
      </c>
      <c r="O3" s="26">
        <v>2018</v>
      </c>
      <c r="P3" s="26">
        <v>2019</v>
      </c>
      <c r="Q3" s="26">
        <v>2020</v>
      </c>
      <c r="R3" s="26">
        <v>2021</v>
      </c>
      <c r="S3" s="26">
        <v>2022</v>
      </c>
      <c r="T3" s="26">
        <v>2023</v>
      </c>
      <c r="U3" s="26">
        <v>2024</v>
      </c>
      <c r="V3" s="26">
        <v>2025</v>
      </c>
      <c r="W3" s="26">
        <v>2026</v>
      </c>
      <c r="X3" s="26">
        <v>2027</v>
      </c>
      <c r="Y3" s="26">
        <v>2028</v>
      </c>
      <c r="Z3" s="26">
        <v>2029</v>
      </c>
      <c r="AA3" s="26">
        <v>2030</v>
      </c>
      <c r="AB3" s="26">
        <v>2031</v>
      </c>
      <c r="AC3" s="26">
        <v>2032</v>
      </c>
      <c r="AD3" s="26">
        <v>2033</v>
      </c>
      <c r="AE3" s="26">
        <v>2034</v>
      </c>
      <c r="AF3" s="26">
        <v>2035</v>
      </c>
    </row>
    <row r="4" spans="1:32" x14ac:dyDescent="0.25">
      <c r="A4" t="s">
        <v>22</v>
      </c>
      <c r="B4" s="26">
        <v>5</v>
      </c>
      <c r="C4" s="27">
        <v>6.4015865920000001</v>
      </c>
      <c r="D4" s="27">
        <v>6.3745056590000004</v>
      </c>
      <c r="E4" s="26" t="s">
        <v>42</v>
      </c>
      <c r="F4" s="27">
        <v>6.4579965420000001</v>
      </c>
      <c r="G4" s="27">
        <v>6.536631839</v>
      </c>
      <c r="H4" s="27">
        <v>6.3610099799999995</v>
      </c>
      <c r="I4" s="27">
        <v>6.3325200320000006</v>
      </c>
      <c r="J4" s="27">
        <v>6.4159585120000004</v>
      </c>
      <c r="K4" s="27">
        <v>6.4585743430000004</v>
      </c>
      <c r="L4" s="27">
        <v>6.4619612489999998</v>
      </c>
      <c r="M4" s="27">
        <v>6.5418988950000001</v>
      </c>
      <c r="N4" s="27">
        <v>6.4371151870000007</v>
      </c>
      <c r="O4" s="27">
        <v>6.3857870999999999</v>
      </c>
      <c r="P4" s="27">
        <v>6.4957753519999999</v>
      </c>
      <c r="Q4" s="27">
        <v>6.4440742550000003</v>
      </c>
      <c r="R4" s="27">
        <v>6.3768948237457685</v>
      </c>
    </row>
    <row r="5" spans="1:32" x14ac:dyDescent="0.25">
      <c r="A5" t="s">
        <v>23</v>
      </c>
      <c r="B5" s="27">
        <v>2.3046359889999999</v>
      </c>
      <c r="C5" s="27">
        <v>2.3112227949999999</v>
      </c>
      <c r="D5" s="27">
        <v>2.2907147590000001</v>
      </c>
      <c r="E5" s="27">
        <v>2.2746542009999997</v>
      </c>
      <c r="F5" s="27">
        <v>2.2966947909999997</v>
      </c>
      <c r="G5" s="27">
        <v>2.3459718069999997</v>
      </c>
      <c r="H5" s="27">
        <v>2.3190747040000002</v>
      </c>
      <c r="I5" s="27">
        <v>2.2977944900000002</v>
      </c>
      <c r="J5" s="27">
        <v>2.3017218440000002</v>
      </c>
      <c r="K5" s="27">
        <v>2.3381599350000002</v>
      </c>
      <c r="L5" s="27">
        <v>2.3689117040000003</v>
      </c>
      <c r="M5" s="27">
        <v>2.3567808879999999</v>
      </c>
      <c r="N5" s="27">
        <v>2.3470941160000001</v>
      </c>
      <c r="O5" s="27">
        <v>2.3275916200000002</v>
      </c>
      <c r="P5" s="27">
        <v>2.3187720509999998</v>
      </c>
      <c r="Q5" s="27">
        <v>2.3278925149999998</v>
      </c>
      <c r="R5" s="27">
        <v>2.3210318129749523</v>
      </c>
    </row>
    <row r="6" spans="1:32" x14ac:dyDescent="0.25">
      <c r="A6" t="s">
        <v>24</v>
      </c>
      <c r="B6" s="27">
        <v>0.752670332</v>
      </c>
      <c r="C6" s="27">
        <v>0.74879909699999991</v>
      </c>
      <c r="D6" s="27">
        <v>0.75449505299999997</v>
      </c>
      <c r="E6" s="27">
        <v>0.73322336600000004</v>
      </c>
      <c r="F6" s="27">
        <v>0.75990793400000001</v>
      </c>
      <c r="G6" s="27">
        <v>0.77175821</v>
      </c>
      <c r="H6" s="27">
        <v>0.75089186900000005</v>
      </c>
      <c r="I6" s="27">
        <v>0.76103748299999996</v>
      </c>
      <c r="J6" s="27">
        <v>0.75577854899999997</v>
      </c>
      <c r="K6" s="27">
        <v>0.77090376000000005</v>
      </c>
      <c r="L6" s="27">
        <v>0.78057874400000005</v>
      </c>
      <c r="M6" s="27">
        <v>0.78000705800000003</v>
      </c>
      <c r="N6" s="27">
        <v>0.76475142800000007</v>
      </c>
      <c r="O6" s="27">
        <v>0.75948132299999993</v>
      </c>
      <c r="P6" s="27">
        <v>0.755566246</v>
      </c>
      <c r="Q6" s="27">
        <v>0.73941317200000001</v>
      </c>
      <c r="R6" s="27">
        <v>0.7352207181316821</v>
      </c>
    </row>
    <row r="7" spans="1:32" x14ac:dyDescent="0.25">
      <c r="A7" t="s">
        <v>25</v>
      </c>
      <c r="B7" s="27">
        <v>3.0708954279999996</v>
      </c>
      <c r="C7" s="27">
        <v>3.0167505780000003</v>
      </c>
      <c r="D7" s="27">
        <v>3.048979831</v>
      </c>
      <c r="E7" s="27">
        <v>3.1456499140000003</v>
      </c>
      <c r="F7" s="27">
        <v>3.0587784490000001</v>
      </c>
      <c r="G7" s="27">
        <v>3.1379404740000001</v>
      </c>
      <c r="H7" s="27">
        <v>3.0866068340000004</v>
      </c>
      <c r="I7" s="27">
        <v>3.0681259650000001</v>
      </c>
      <c r="J7" s="27">
        <v>3.050036924</v>
      </c>
      <c r="K7" s="27">
        <v>3.122803421</v>
      </c>
      <c r="L7" s="27">
        <v>3.1280114050000001</v>
      </c>
      <c r="M7" s="27">
        <v>3.1342537180000001</v>
      </c>
      <c r="N7" s="27">
        <v>3.1241678259999999</v>
      </c>
      <c r="O7" s="27">
        <v>3.0850342850000003</v>
      </c>
      <c r="P7" s="27">
        <v>3.2184356320000003</v>
      </c>
      <c r="Q7" s="27">
        <v>3.1718489410000004</v>
      </c>
      <c r="R7" s="27">
        <v>3.1151500430581636</v>
      </c>
    </row>
    <row r="8" spans="1:32" x14ac:dyDescent="0.25">
      <c r="A8" t="s">
        <v>33</v>
      </c>
      <c r="B8" s="27">
        <v>3.138353E-3</v>
      </c>
      <c r="C8" s="27">
        <v>2.7971560000000003E-3</v>
      </c>
      <c r="D8" s="27">
        <v>3.0714359999999999E-3</v>
      </c>
      <c r="E8" s="27">
        <v>2.9855369999999999E-3</v>
      </c>
      <c r="F8" s="27">
        <v>2.8992369999999998E-3</v>
      </c>
      <c r="G8" s="27">
        <v>1.9722229999999999E-3</v>
      </c>
      <c r="H8" s="27">
        <v>2.3173260000000002E-3</v>
      </c>
      <c r="I8" s="27">
        <v>2.2687580000000001E-3</v>
      </c>
      <c r="J8" s="27">
        <v>3.0573549999999999E-3</v>
      </c>
      <c r="K8" s="27">
        <v>2.7907069999999999E-3</v>
      </c>
      <c r="L8" s="27">
        <v>2.5998549999999999E-3</v>
      </c>
      <c r="M8" s="27">
        <v>2.4884680000000002E-3</v>
      </c>
      <c r="N8" s="27">
        <v>2.6146060000000002E-3</v>
      </c>
      <c r="O8" s="27">
        <v>1.9204000000000001E-3</v>
      </c>
      <c r="P8" s="27">
        <v>2.8230940000000004E-3</v>
      </c>
      <c r="Q8" s="27">
        <v>2.4021300000000002E-3</v>
      </c>
      <c r="R8" s="27"/>
    </row>
    <row r="9" spans="1:32" x14ac:dyDescent="0.25">
      <c r="A9" t="s">
        <v>26</v>
      </c>
      <c r="B9" s="27">
        <v>0.28985529100000001</v>
      </c>
      <c r="C9" s="27">
        <v>0.32063895600000003</v>
      </c>
      <c r="D9" s="27">
        <v>0.27545982199999997</v>
      </c>
      <c r="E9" s="27">
        <v>0.32501306199999996</v>
      </c>
      <c r="F9" s="27">
        <v>0.33826483899999998</v>
      </c>
      <c r="G9" s="27">
        <v>0.27741123299999998</v>
      </c>
      <c r="H9" s="27">
        <v>0.199537041</v>
      </c>
      <c r="I9" s="27">
        <v>0.20160986500000003</v>
      </c>
      <c r="J9" s="27">
        <v>0.30438214799999996</v>
      </c>
      <c r="K9" s="27">
        <v>0.222211294</v>
      </c>
      <c r="L9" s="27">
        <v>0.17974964600000001</v>
      </c>
      <c r="M9" s="27">
        <v>0.26557966699999996</v>
      </c>
      <c r="N9" s="27">
        <v>0.196652669</v>
      </c>
      <c r="O9" s="27">
        <v>0.210280457</v>
      </c>
      <c r="P9" s="27">
        <v>0.19802544399999999</v>
      </c>
      <c r="Q9" s="27">
        <v>0.200958372</v>
      </c>
      <c r="R9" s="27">
        <v>0.20393312390000001</v>
      </c>
    </row>
    <row r="10" spans="1:32" x14ac:dyDescent="0.25">
      <c r="A10" t="s">
        <v>34</v>
      </c>
      <c r="B10" s="27">
        <v>1.144103E-3</v>
      </c>
      <c r="C10" s="27">
        <v>1.3780090000000001E-3</v>
      </c>
      <c r="D10" s="27">
        <v>1.784758E-3</v>
      </c>
      <c r="E10" s="27">
        <v>1.5446909999999999E-3</v>
      </c>
      <c r="F10" s="27">
        <v>1.4512920000000001E-3</v>
      </c>
      <c r="G10" s="27">
        <v>1.5778929999999999E-3</v>
      </c>
      <c r="H10" s="27">
        <v>2.5822059999999997E-3</v>
      </c>
      <c r="I10" s="27">
        <v>1.683471E-3</v>
      </c>
      <c r="J10" s="27">
        <v>9.8169100000000003E-4</v>
      </c>
      <c r="K10" s="27">
        <v>1.7052270000000001E-3</v>
      </c>
      <c r="L10" s="27">
        <v>2.1098949999999997E-3</v>
      </c>
      <c r="M10" s="27">
        <v>2.7890969999999999E-3</v>
      </c>
      <c r="N10" s="27">
        <v>1.834542E-3</v>
      </c>
      <c r="O10" s="27">
        <v>1.479017E-3</v>
      </c>
      <c r="P10" s="27">
        <v>2.1528860000000001E-3</v>
      </c>
      <c r="Q10" s="27">
        <v>1.5591260000000001E-3</v>
      </c>
      <c r="R10" s="27">
        <v>1.5591256809704881E-3</v>
      </c>
    </row>
    <row r="11" spans="1:32" x14ac:dyDescent="0.25">
      <c r="A11" t="s">
        <v>32</v>
      </c>
      <c r="B11" s="26"/>
      <c r="C11"/>
      <c r="D11"/>
      <c r="E11"/>
      <c r="F11"/>
      <c r="G11"/>
      <c r="H11"/>
      <c r="K11" s="27"/>
      <c r="L11" s="27"/>
      <c r="M11" s="27"/>
      <c r="Q11" s="28"/>
      <c r="R11" s="28">
        <v>6.4626645022473781</v>
      </c>
      <c r="S11" s="28">
        <v>6.4168238739564636</v>
      </c>
      <c r="T11" s="28">
        <v>6.3709832456655491</v>
      </c>
      <c r="U11" s="28">
        <v>6.3251426173746346</v>
      </c>
      <c r="V11" s="28">
        <v>6.2793019890837201</v>
      </c>
      <c r="W11" s="28">
        <v>6.2750683919064585</v>
      </c>
      <c r="X11" s="28">
        <v>6.2708347947291969</v>
      </c>
      <c r="Y11" s="28">
        <v>6.2666011975519353</v>
      </c>
      <c r="Z11" s="28">
        <v>6.2623676003746738</v>
      </c>
      <c r="AA11" s="28">
        <v>6.2581340031974104</v>
      </c>
      <c r="AB11" s="28">
        <v>6.2457301579268822</v>
      </c>
      <c r="AC11" s="28">
        <v>6.2333263126563541</v>
      </c>
      <c r="AD11" s="28">
        <v>6.2209224673858259</v>
      </c>
      <c r="AE11" s="28">
        <v>6.2085186221152977</v>
      </c>
      <c r="AF11" s="28">
        <v>6.1961147768447713</v>
      </c>
    </row>
    <row r="12" spans="1:32" x14ac:dyDescent="0.25">
      <c r="B12"/>
      <c r="C12"/>
      <c r="D12"/>
      <c r="E12"/>
      <c r="F12"/>
      <c r="G12"/>
      <c r="H12"/>
    </row>
    <row r="13" spans="1:32" x14ac:dyDescent="0.25">
      <c r="B13"/>
      <c r="C13"/>
      <c r="D13"/>
      <c r="E13"/>
      <c r="F13"/>
      <c r="G13"/>
      <c r="H13"/>
    </row>
    <row r="14" spans="1:32" x14ac:dyDescent="0.25">
      <c r="B14"/>
      <c r="C14"/>
      <c r="D14"/>
      <c r="E14"/>
      <c r="F14"/>
      <c r="G14"/>
      <c r="H14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D29" sqref="D28:D29"/>
    </sheetView>
  </sheetViews>
  <sheetFormatPr defaultRowHeight="15" x14ac:dyDescent="0.25"/>
  <cols>
    <col min="1" max="1" width="30.140625" customWidth="1"/>
  </cols>
  <sheetData>
    <row r="1" spans="1:18" ht="21" x14ac:dyDescent="0.35">
      <c r="A1" s="38" t="s">
        <v>48</v>
      </c>
    </row>
    <row r="3" spans="1:18" x14ac:dyDescent="0.25">
      <c r="B3">
        <v>2005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  <c r="I3">
        <v>2012</v>
      </c>
      <c r="J3">
        <v>2013</v>
      </c>
      <c r="K3">
        <v>2014</v>
      </c>
      <c r="L3">
        <v>2015</v>
      </c>
      <c r="M3">
        <v>2016</v>
      </c>
      <c r="N3">
        <v>2017</v>
      </c>
      <c r="O3">
        <v>2018</v>
      </c>
      <c r="P3">
        <v>2019</v>
      </c>
      <c r="Q3">
        <v>2020</v>
      </c>
      <c r="R3">
        <v>2021</v>
      </c>
    </row>
    <row r="4" spans="1:18" x14ac:dyDescent="0.25">
      <c r="A4" t="s">
        <v>44</v>
      </c>
      <c r="B4" s="17">
        <v>-20.584712723999999</v>
      </c>
      <c r="C4" s="17">
        <v>-26.016565079999999</v>
      </c>
      <c r="D4" s="17">
        <v>-17.003503480999999</v>
      </c>
      <c r="E4" s="17">
        <v>-20.058335737</v>
      </c>
      <c r="F4" s="17">
        <v>-33.408622068999996</v>
      </c>
      <c r="G4" s="17">
        <v>-21.826592895999998</v>
      </c>
      <c r="H4" s="17">
        <v>-22.088631972999998</v>
      </c>
      <c r="I4" s="17">
        <v>-24.712657198000002</v>
      </c>
      <c r="J4" s="17">
        <v>-18.460186130999997</v>
      </c>
      <c r="K4" s="17">
        <v>-20.987072067</v>
      </c>
      <c r="L4" s="17">
        <v>-18.889895144999997</v>
      </c>
      <c r="M4" s="17">
        <v>-17.786108565999999</v>
      </c>
      <c r="N4" s="17">
        <v>-16.412115440000001</v>
      </c>
      <c r="O4" s="17">
        <v>-7.5247395210000008</v>
      </c>
      <c r="P4" s="17">
        <v>-13.721492421999999</v>
      </c>
      <c r="Q4" s="17">
        <v>-17.435181496000002</v>
      </c>
      <c r="R4" s="17">
        <v>2.1441147055633754</v>
      </c>
    </row>
    <row r="5" spans="1:18" x14ac:dyDescent="0.25">
      <c r="A5" t="s">
        <v>13</v>
      </c>
      <c r="B5" s="17">
        <v>-30.753911983000002</v>
      </c>
      <c r="C5" s="17">
        <v>-33.682315748000001</v>
      </c>
      <c r="D5" s="17">
        <v>-23.230376948</v>
      </c>
      <c r="E5" s="17">
        <v>-30.563071088000001</v>
      </c>
      <c r="F5" s="17">
        <v>-47.266441456000003</v>
      </c>
      <c r="G5" s="17">
        <v>-32.079504737000001</v>
      </c>
      <c r="H5" s="17">
        <v>-32.212784632000002</v>
      </c>
      <c r="I5" s="17">
        <v>-35.278098307</v>
      </c>
      <c r="J5" s="17">
        <v>-28.165838015000002</v>
      </c>
      <c r="K5" s="17">
        <v>-29.820591840000002</v>
      </c>
      <c r="L5" s="17">
        <v>-27.550938218999999</v>
      </c>
      <c r="M5" s="17">
        <v>-25.882970186999998</v>
      </c>
      <c r="N5" s="17">
        <v>-23.435910181000001</v>
      </c>
      <c r="O5" s="17">
        <v>-14.681262261000001</v>
      </c>
      <c r="P5" s="17">
        <v>-22.013012195999998</v>
      </c>
      <c r="Q5" s="17">
        <v>-27.889495467</v>
      </c>
      <c r="R5" s="17">
        <v>-6.6794935984366255</v>
      </c>
    </row>
    <row r="6" spans="1:18" x14ac:dyDescent="0.25">
      <c r="A6" t="s">
        <v>11</v>
      </c>
      <c r="B6" s="17">
        <v>7.4918931669999997</v>
      </c>
      <c r="C6" s="17">
        <v>7.6156385000000002</v>
      </c>
      <c r="D6" s="17">
        <v>7.2367686670000007</v>
      </c>
      <c r="E6" s="17">
        <v>7.5464336670000005</v>
      </c>
      <c r="F6" s="17">
        <v>7.4300553330000003</v>
      </c>
      <c r="G6" s="17">
        <v>7.6165006670000004</v>
      </c>
      <c r="H6" s="17">
        <v>7.5215303329999994</v>
      </c>
      <c r="I6" s="17">
        <v>7.7356245000000001</v>
      </c>
      <c r="J6" s="17">
        <v>7.4405325000000007</v>
      </c>
      <c r="K6" s="17">
        <v>7.4090024999999997</v>
      </c>
      <c r="L6" s="17">
        <v>7.3765808330000002</v>
      </c>
      <c r="M6" s="17">
        <v>7.8901718330000001</v>
      </c>
      <c r="N6" s="17">
        <v>7.6180029999999999</v>
      </c>
      <c r="O6" s="17">
        <v>7.8128201669999999</v>
      </c>
      <c r="P6" s="17">
        <v>7.9095056670000004</v>
      </c>
      <c r="Q6" s="17">
        <v>8.0487586669999995</v>
      </c>
      <c r="R6" s="17">
        <v>8.2578099999999992</v>
      </c>
    </row>
    <row r="7" spans="1:18" x14ac:dyDescent="0.25">
      <c r="A7" t="s">
        <v>15</v>
      </c>
      <c r="B7" s="17">
        <v>0.91117463399999998</v>
      </c>
      <c r="C7" s="17">
        <v>0.92037796900000002</v>
      </c>
      <c r="D7" s="17">
        <v>0.91765452300000006</v>
      </c>
      <c r="E7" s="17">
        <v>0.90748989899999999</v>
      </c>
      <c r="F7" s="17">
        <v>0.85790040099999998</v>
      </c>
      <c r="G7" s="17">
        <v>0.82078119500000002</v>
      </c>
      <c r="H7" s="17">
        <v>0.76411934199999998</v>
      </c>
      <c r="I7" s="17">
        <v>0.76136989200000005</v>
      </c>
      <c r="J7" s="17">
        <v>0.76095706500000004</v>
      </c>
      <c r="K7" s="17">
        <v>0.74542630599999993</v>
      </c>
      <c r="L7" s="17">
        <v>0.759144767</v>
      </c>
      <c r="M7" s="17">
        <v>0.76589478499999997</v>
      </c>
      <c r="N7" s="17">
        <v>0.76340076400000001</v>
      </c>
      <c r="O7" s="17">
        <v>0.76905035499999996</v>
      </c>
      <c r="P7" s="17">
        <v>0.78083939599999996</v>
      </c>
      <c r="Q7" s="17">
        <v>0.76800903700000001</v>
      </c>
      <c r="R7" s="17">
        <v>0.76800903666666742</v>
      </c>
    </row>
    <row r="8" spans="1:18" x14ac:dyDescent="0.25">
      <c r="A8" t="s">
        <v>16</v>
      </c>
      <c r="B8" s="17">
        <v>2.102871291</v>
      </c>
      <c r="C8" s="17">
        <v>2.3712538650000003</v>
      </c>
      <c r="D8" s="17">
        <v>2.0596614440000001</v>
      </c>
      <c r="E8" s="17">
        <v>2.2049029510000002</v>
      </c>
      <c r="F8" s="17">
        <v>2.331424986</v>
      </c>
      <c r="G8" s="17">
        <v>2.3224186470000001</v>
      </c>
      <c r="H8" s="17">
        <v>2.2514409839999998</v>
      </c>
      <c r="I8" s="17">
        <v>2.111022551</v>
      </c>
      <c r="J8" s="17">
        <v>2.3254914859999998</v>
      </c>
      <c r="K8" s="17">
        <v>2.204179968</v>
      </c>
      <c r="L8" s="17">
        <v>2.1430596409999998</v>
      </c>
      <c r="M8" s="17">
        <v>2.1593640019999998</v>
      </c>
      <c r="N8" s="17">
        <v>2.159551977</v>
      </c>
      <c r="O8" s="17">
        <v>2.2897303849999999</v>
      </c>
      <c r="P8" s="17">
        <v>2.1960318779999999</v>
      </c>
      <c r="Q8" s="17">
        <v>2.202347434</v>
      </c>
      <c r="R8" s="17">
        <v>2.2023474340000018</v>
      </c>
    </row>
    <row r="9" spans="1:18" x14ac:dyDescent="0.25">
      <c r="A9" t="s">
        <v>45</v>
      </c>
      <c r="B9" s="17">
        <v>1.6328191670000001</v>
      </c>
      <c r="C9" s="17">
        <v>1.5197513329999999</v>
      </c>
      <c r="D9" s="17">
        <v>1.6208818329999999</v>
      </c>
      <c r="E9" s="17">
        <v>1.629546333</v>
      </c>
      <c r="F9" s="17">
        <v>1.5911436670000001</v>
      </c>
      <c r="G9" s="17">
        <v>1.6868988329999999</v>
      </c>
      <c r="H9" s="17">
        <v>1.7562044999999999</v>
      </c>
      <c r="I9" s="17">
        <v>1.630408667</v>
      </c>
      <c r="J9" s="17">
        <v>1.5440138329999999</v>
      </c>
      <c r="K9" s="17">
        <v>1.500057</v>
      </c>
      <c r="L9" s="17">
        <v>1.2895088330000002</v>
      </c>
      <c r="M9" s="17">
        <v>1.09771</v>
      </c>
      <c r="N9" s="17">
        <v>0.97873850000000007</v>
      </c>
      <c r="O9" s="17">
        <v>0.86471233299999994</v>
      </c>
      <c r="P9" s="17">
        <v>0.78411333299999997</v>
      </c>
      <c r="Q9" s="17">
        <v>0.730403833</v>
      </c>
      <c r="R9" s="17">
        <v>0.73040383333333403</v>
      </c>
    </row>
    <row r="10" spans="1:18" x14ac:dyDescent="0.25">
      <c r="A10" t="s">
        <v>46</v>
      </c>
      <c r="B10" s="17">
        <v>-1.9712019999999999</v>
      </c>
      <c r="C10" s="17">
        <v>-4.7629139999999994</v>
      </c>
      <c r="D10" s="17">
        <v>-5.6097359999999998</v>
      </c>
      <c r="E10" s="17">
        <v>-1.7852539999999999</v>
      </c>
      <c r="F10" s="17">
        <v>1.6456520000000001</v>
      </c>
      <c r="G10" s="17">
        <v>-2.1954099999999999</v>
      </c>
      <c r="H10" s="17">
        <v>-2.1709179999999999</v>
      </c>
      <c r="I10" s="17">
        <v>-1.6748130000000001</v>
      </c>
      <c r="J10" s="17">
        <v>-2.3671979999999997</v>
      </c>
      <c r="K10" s="17">
        <v>-3.0270010000000003</v>
      </c>
      <c r="L10" s="17">
        <v>-2.9091060000000004</v>
      </c>
      <c r="M10" s="17">
        <v>-3.8181340000000001</v>
      </c>
      <c r="N10" s="17">
        <v>-4.4977280000000004</v>
      </c>
      <c r="O10" s="17">
        <v>-4.5815130000000002</v>
      </c>
      <c r="P10" s="17">
        <v>-3.3806400000000001</v>
      </c>
      <c r="Q10" s="17">
        <v>-1.2967420000000001</v>
      </c>
      <c r="R10" s="17">
        <v>-3.1364990000000001</v>
      </c>
    </row>
    <row r="11" spans="1:18" x14ac:dyDescent="0.25">
      <c r="A11" t="s">
        <v>47</v>
      </c>
      <c r="B11" s="17">
        <v>1.6429999999999999E-3</v>
      </c>
      <c r="C11" s="17">
        <v>1.6429999999999999E-3</v>
      </c>
      <c r="D11" s="17">
        <v>1.6429999999999999E-3</v>
      </c>
      <c r="E11" s="17">
        <v>1.6165000000000001E-3</v>
      </c>
      <c r="F11" s="17">
        <v>1.6429999999999999E-3</v>
      </c>
      <c r="G11" s="17">
        <v>1.7224999999999999E-3</v>
      </c>
      <c r="H11" s="17">
        <v>1.7755000000000002E-3</v>
      </c>
      <c r="I11" s="17">
        <v>1.8285E-3</v>
      </c>
      <c r="J11" s="17">
        <v>1.8549999999999999E-3</v>
      </c>
      <c r="K11" s="17">
        <v>1.8549999999999999E-3</v>
      </c>
      <c r="L11" s="17">
        <v>1.8549999999999999E-3</v>
      </c>
      <c r="M11" s="17">
        <v>1.8549999999999999E-3</v>
      </c>
      <c r="N11" s="17">
        <v>1.8285E-3</v>
      </c>
      <c r="O11" s="17">
        <v>1.7224999999999999E-3</v>
      </c>
      <c r="P11" s="17">
        <v>1.6695E-3</v>
      </c>
      <c r="Q11" s="17">
        <v>1.537E-3</v>
      </c>
      <c r="R11" s="17">
        <v>1.5369999999988978E-3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Kokonaispäästöt ja päästökuilu</vt:lpstr>
      <vt:lpstr>Päästöt ja nielut 2020</vt:lpstr>
      <vt:lpstr>Liikenne</vt:lpstr>
      <vt:lpstr>Maatalous</vt:lpstr>
      <vt:lpstr>Maankäyttösektori</vt:lpstr>
    </vt:vector>
  </TitlesOfParts>
  <Company>Ympäristöministeriö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Ilmastovuosikertomus 2021: Tiivistelmän taulukkomuotoinen data</dc:title>
  <dc:creator>johannes.lounasheimo@ym.fi</dc:creator>
  <cp:lastModifiedBy>Myllylä Viivi (YM)</cp:lastModifiedBy>
  <cp:lastPrinted>2021-06-23T07:58:43Z</cp:lastPrinted>
  <dcterms:created xsi:type="dcterms:W3CDTF">2021-05-24T06:45:56Z</dcterms:created>
  <dcterms:modified xsi:type="dcterms:W3CDTF">2022-11-16T13:43:40Z</dcterms:modified>
</cp:coreProperties>
</file>